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3A1032AC-6880-49B3-9174-49608C536CB8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F37" i="1" s="1"/>
  <c r="E7" i="1"/>
  <c r="C26" i="1"/>
  <c r="C23" i="1"/>
  <c r="C19" i="1"/>
  <c r="C10" i="1"/>
  <c r="C7" i="1"/>
  <c r="B26" i="1"/>
  <c r="B23" i="1"/>
  <c r="B19" i="1"/>
  <c r="B10" i="1"/>
  <c r="B7" i="1"/>
  <c r="B37" i="1" l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<sst xmlns="http://schemas.openxmlformats.org/spreadsheetml/2006/main" count="66" uniqueCount="66">
  <si>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</si>
  <si>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</si>
  <si>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</si>
  <si>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</si>
  <si>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</si>
  <si>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</si>
  <si>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</si>
  <si>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</si>
  <si>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</si>
  <si>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</si>
  <si>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</si>
  <si>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</si>
  <si>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</si>
  <si>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</si>
  <si>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</si>
  <si>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</si>
  <si>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</si>
  <si>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</si>
  <si>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</si>
  <si>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</si>
  <si>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</si>
  <si>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</si>
  <si>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</si>
  <si>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</si>
  <si>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</si>
  <si>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</si>
  <si>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</si>
  <si>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</si>
  <si>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</si>
  <si>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</si>
  <si>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</si>
  <si>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</si>
  <si>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</si>
  <si>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</si>
  <si>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</si>
  <si>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</si>
  <si>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</si>
  <si>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</si>
  <si>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</si>
  <si>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</si>
  <si>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</si>
  <si>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</si>
  <si>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</si>
  <si>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</si>
  <si>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</si>
  <si>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</si>
  <si>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</si>
  <si>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</si>
  <si>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</si>
  <si>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</si>
  <si>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</si>
  <si>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</si>
  <si>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</si>
  <si>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</si>
  <si>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</si>
  <si>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</si>
  <si>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</si>
  <si>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</si>
  <si>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</si>
  <si>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Gasto por Categoría Programática
Del 1 de Enero al 30 de Septiembre de 2023</t>
  </si>
  <si>
    <t>Concepto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</si>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</sst>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9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12" xfId="0" applyFont="1" applyBorder="1"/>
    <xf numFmtId="0" fontId="7" fillId="0" borderId="0" xfId="0" applyFont="1" applyAlignment="1">
      <alignment horizontal="left" vertical="top" inden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Normal="100" zoomScaleSheetLayoutView="90" workbookViewId="0">
      <selection activeCell="H16" sqref="H1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5" t="s">
        <v>59</v>
      </c>
      <c r="B1" s="25"/>
      <c r="C1" s="25"/>
      <c r="D1" s="25"/>
      <c r="E1" s="25"/>
      <c r="F1" s="25"/>
      <c r="G1" s="28"/>
    </row>
    <row r="2" spans="1:8" ht="15" customHeight="1" x14ac:dyDescent="0.2">
      <c r="A2" s="16"/>
      <c r="B2" s="25" t="s">
        <v>31</v>
      </c>
      <c r="C2" s="25"/>
      <c r="D2" s="25"/>
      <c r="E2" s="25"/>
      <c r="F2" s="25"/>
      <c r="G2" s="26" t="s">
        <v>30</v>
      </c>
    </row>
    <row r="3" spans="1:8" ht="24.95" customHeight="1" x14ac:dyDescent="0.2">
      <c r="A3" s="17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7"/>
    </row>
    <row r="4" spans="1:8" x14ac:dyDescent="0.2">
      <c r="A4" s="18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9"/>
      <c r="B5" s="20"/>
      <c r="C5" s="20"/>
      <c r="D5" s="20"/>
      <c r="E5" s="20"/>
      <c r="F5" s="20"/>
      <c r="G5" s="20"/>
    </row>
    <row r="6" spans="1:8" x14ac:dyDescent="0.2">
      <c r="A6" s="8" t="s">
        <v>25</v>
      </c>
      <c r="B6" s="5">
        <f>+B7+B10+B19+B23+B26+B31</f>
        <v>59466555.659999996</v>
      </c>
      <c r="C6" s="5">
        <f t="shared" ref="C6:G6" si="0">+C7+C10+C19+C23+C26+C31</f>
        <v>5775932.2699999996</v>
      </c>
      <c r="D6" s="5">
        <f t="shared" si="0"/>
        <v>65242487.929999992</v>
      </c>
      <c r="E6" s="5">
        <f t="shared" si="0"/>
        <v>36616064.039999999</v>
      </c>
      <c r="F6" s="5">
        <f t="shared" si="0"/>
        <v>36616064.039999999</v>
      </c>
      <c r="G6" s="5">
        <f t="shared" si="0"/>
        <v>28626423.889999993</v>
      </c>
    </row>
    <row r="7" spans="1:8" x14ac:dyDescent="0.2">
      <c r="A7" s="13" t="s">
        <v>0</v>
      </c>
      <c r="B7" s="10">
        <f>SUM(B8:B9)</f>
        <v>0</v>
      </c>
      <c r="C7" s="10">
        <f>SUM(C8:C9)</f>
        <v>0</v>
      </c>
      <c r="D7" s="10">
        <f t="shared" ref="D7:G7" si="1">SUM(D8:D9)</f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9">
        <v>0</v>
      </c>
    </row>
    <row r="8" spans="1:8" x14ac:dyDescent="0.2">
      <c r="A8" s="14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35</v>
      </c>
    </row>
    <row r="9" spans="1:8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3" t="s">
        <v>3</v>
      </c>
      <c r="B10" s="10">
        <f>SUM(B11:B18)</f>
        <v>59466555.659999996</v>
      </c>
      <c r="C10" s="10">
        <f>SUM(C11:C18)</f>
        <v>5775932.2699999996</v>
      </c>
      <c r="D10" s="10">
        <f t="shared" ref="D10:G10" si="2">SUM(D11:D18)</f>
        <v>65242487.929999992</v>
      </c>
      <c r="E10" s="10">
        <f t="shared" si="2"/>
        <v>36616064.039999999</v>
      </c>
      <c r="F10" s="10">
        <f t="shared" si="2"/>
        <v>36616064.039999999</v>
      </c>
      <c r="G10" s="10">
        <f t="shared" si="2"/>
        <v>28626423.889999993</v>
      </c>
      <c r="H10" s="9">
        <v>0</v>
      </c>
    </row>
    <row r="11" spans="1:8" x14ac:dyDescent="0.2">
      <c r="A11" s="14" t="s">
        <v>4</v>
      </c>
      <c r="B11" s="11">
        <v>59466555.659999996</v>
      </c>
      <c r="C11" s="11">
        <v>5775932.2699999996</v>
      </c>
      <c r="D11" s="11">
        <f t="shared" ref="D11:D18" si="3">B11+C11</f>
        <v>65242487.929999992</v>
      </c>
      <c r="E11" s="11">
        <v>36616064.039999999</v>
      </c>
      <c r="F11" s="11">
        <v>36616064.039999999</v>
      </c>
      <c r="G11" s="11">
        <f t="shared" ref="G11:G18" si="4">D11-E11</f>
        <v>28626423.889999993</v>
      </c>
      <c r="H11" s="9" t="s">
        <v>37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3"/>
        <v>0</v>
      </c>
      <c r="E12" s="11">
        <v>0</v>
      </c>
      <c r="F12" s="11">
        <v>0</v>
      </c>
      <c r="G12" s="11">
        <f t="shared" si="4"/>
        <v>0</v>
      </c>
      <c r="H12" s="9" t="s">
        <v>38</v>
      </c>
    </row>
    <row r="13" spans="1:8" x14ac:dyDescent="0.2">
      <c r="A13" s="14" t="s">
        <v>6</v>
      </c>
      <c r="B13" s="11">
        <v>0</v>
      </c>
      <c r="C13" s="11">
        <v>0</v>
      </c>
      <c r="D13" s="11">
        <f t="shared" si="3"/>
        <v>0</v>
      </c>
      <c r="E13" s="11">
        <v>0</v>
      </c>
      <c r="F13" s="11">
        <v>0</v>
      </c>
      <c r="G13" s="11">
        <f t="shared" si="4"/>
        <v>0</v>
      </c>
      <c r="H13" s="9" t="s">
        <v>39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3"/>
        <v>0</v>
      </c>
      <c r="E14" s="11">
        <v>0</v>
      </c>
      <c r="F14" s="11">
        <v>0</v>
      </c>
      <c r="G14" s="11">
        <f t="shared" si="4"/>
        <v>0</v>
      </c>
      <c r="H14" s="9" t="s">
        <v>40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3"/>
        <v>0</v>
      </c>
      <c r="E15" s="11">
        <v>0</v>
      </c>
      <c r="F15" s="11">
        <v>0</v>
      </c>
      <c r="G15" s="11">
        <f t="shared" si="4"/>
        <v>0</v>
      </c>
      <c r="H15" s="9" t="s">
        <v>41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3"/>
        <v>0</v>
      </c>
      <c r="E16" s="11">
        <v>0</v>
      </c>
      <c r="F16" s="11">
        <v>0</v>
      </c>
      <c r="G16" s="11">
        <f t="shared" si="4"/>
        <v>0</v>
      </c>
      <c r="H16" s="9" t="s">
        <v>42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3"/>
        <v>0</v>
      </c>
      <c r="E17" s="11">
        <v>0</v>
      </c>
      <c r="F17" s="11">
        <v>0</v>
      </c>
      <c r="G17" s="11">
        <f t="shared" si="4"/>
        <v>0</v>
      </c>
      <c r="H17" s="9" t="s">
        <v>43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3"/>
        <v>0</v>
      </c>
      <c r="E18" s="11">
        <v>0</v>
      </c>
      <c r="F18" s="11">
        <v>0</v>
      </c>
      <c r="G18" s="11">
        <f t="shared" si="4"/>
        <v>0</v>
      </c>
      <c r="H18" s="9" t="s">
        <v>44</v>
      </c>
    </row>
    <row r="19" spans="1:8" x14ac:dyDescent="0.2">
      <c r="A19" s="13" t="s">
        <v>12</v>
      </c>
      <c r="B19" s="10">
        <f>SUM(B20:B22)</f>
        <v>0</v>
      </c>
      <c r="C19" s="10">
        <f>SUM(C20:C22)</f>
        <v>0</v>
      </c>
      <c r="D19" s="10">
        <f t="shared" ref="D19:G19" si="5">SUM(D20:D22)</f>
        <v>0</v>
      </c>
      <c r="E19" s="10">
        <f t="shared" si="5"/>
        <v>0</v>
      </c>
      <c r="F19" s="10">
        <f t="shared" si="5"/>
        <v>0</v>
      </c>
      <c r="G19" s="10">
        <f t="shared" si="5"/>
        <v>0</v>
      </c>
      <c r="H19" s="9">
        <v>0</v>
      </c>
    </row>
    <row r="20" spans="1:8" x14ac:dyDescent="0.2">
      <c r="A20" s="14" t="s">
        <v>13</v>
      </c>
      <c r="B20" s="11">
        <v>0</v>
      </c>
      <c r="C20" s="11">
        <v>0</v>
      </c>
      <c r="D20" s="11">
        <f t="shared" ref="D20:D22" si="6">B20+C20</f>
        <v>0</v>
      </c>
      <c r="E20" s="11">
        <v>0</v>
      </c>
      <c r="F20" s="11">
        <v>0</v>
      </c>
      <c r="G20" s="11">
        <f t="shared" ref="G20:G22" si="7">D20-E20</f>
        <v>0</v>
      </c>
      <c r="H20" s="9" t="s">
        <v>45</v>
      </c>
    </row>
    <row r="21" spans="1:8" x14ac:dyDescent="0.2">
      <c r="A21" s="14" t="s">
        <v>14</v>
      </c>
      <c r="B21" s="11">
        <v>0</v>
      </c>
      <c r="C21" s="11">
        <v>0</v>
      </c>
      <c r="D21" s="11">
        <f t="shared" si="6"/>
        <v>0</v>
      </c>
      <c r="E21" s="11">
        <v>0</v>
      </c>
      <c r="F21" s="11">
        <v>0</v>
      </c>
      <c r="G21" s="11">
        <f t="shared" si="7"/>
        <v>0</v>
      </c>
      <c r="H21" s="9" t="s">
        <v>46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6"/>
        <v>0</v>
      </c>
      <c r="E22" s="11">
        <v>0</v>
      </c>
      <c r="F22" s="11">
        <v>0</v>
      </c>
      <c r="G22" s="11">
        <f t="shared" si="7"/>
        <v>0</v>
      </c>
      <c r="H22" s="9" t="s">
        <v>47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8">SUM(D24:D25)</f>
        <v>0</v>
      </c>
      <c r="E23" s="10">
        <f t="shared" si="8"/>
        <v>0</v>
      </c>
      <c r="F23" s="10">
        <f t="shared" si="8"/>
        <v>0</v>
      </c>
      <c r="G23" s="10">
        <f t="shared" si="8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9">B24+C24</f>
        <v>0</v>
      </c>
      <c r="E24" s="11">
        <v>0</v>
      </c>
      <c r="F24" s="11">
        <v>0</v>
      </c>
      <c r="G24" s="11">
        <f t="shared" ref="G24:G25" si="10">D24-E24</f>
        <v>0</v>
      </c>
      <c r="H24" s="9" t="s">
        <v>48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9"/>
        <v>0</v>
      </c>
      <c r="E25" s="11">
        <v>0</v>
      </c>
      <c r="F25" s="11">
        <v>0</v>
      </c>
      <c r="G25" s="11">
        <f t="shared" si="10"/>
        <v>0</v>
      </c>
      <c r="H25" s="9" t="s">
        <v>49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11">SUM(D27:D30)</f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2">B27+C27</f>
        <v>0</v>
      </c>
      <c r="E27" s="11">
        <v>0</v>
      </c>
      <c r="F27" s="11">
        <v>0</v>
      </c>
      <c r="G27" s="11">
        <f t="shared" ref="G27:G30" si="13">D27-E27</f>
        <v>0</v>
      </c>
      <c r="H27" s="9" t="s">
        <v>50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9" t="s">
        <v>51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9" t="s">
        <v>52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2"/>
        <v>0</v>
      </c>
      <c r="E30" s="11">
        <v>0</v>
      </c>
      <c r="F30" s="11">
        <v>0</v>
      </c>
      <c r="G30" s="11">
        <f t="shared" si="13"/>
        <v>0</v>
      </c>
      <c r="H30" s="9" t="s">
        <v>53</v>
      </c>
    </row>
    <row r="31" spans="1:8" x14ac:dyDescent="0.2">
      <c r="A31" s="24" t="s">
        <v>62</v>
      </c>
      <c r="B31" s="10">
        <f>SUM(B32)</f>
        <v>0</v>
      </c>
      <c r="C31" s="10">
        <f t="shared" ref="C31:G31" si="14">SUM(C32)</f>
        <v>0</v>
      </c>
      <c r="D31" s="10">
        <f t="shared" si="14"/>
        <v>0</v>
      </c>
      <c r="E31" s="10">
        <f t="shared" si="14"/>
        <v>0</v>
      </c>
      <c r="F31" s="10">
        <f t="shared" si="14"/>
        <v>0</v>
      </c>
      <c r="G31" s="10">
        <f t="shared" si="14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5">B32+C32</f>
        <v>0</v>
      </c>
      <c r="E32" s="11">
        <v>0</v>
      </c>
      <c r="F32" s="11">
        <v>0</v>
      </c>
      <c r="G32" s="11">
        <f t="shared" ref="G32:G35" si="16">D32-E32</f>
        <v>0</v>
      </c>
      <c r="H32" s="9" t="s">
        <v>54</v>
      </c>
    </row>
    <row r="33" spans="1:8" x14ac:dyDescent="0.2">
      <c r="A33" s="23" t="s">
        <v>63</v>
      </c>
      <c r="B33" s="10">
        <v>0</v>
      </c>
      <c r="C33" s="10">
        <v>0</v>
      </c>
      <c r="D33" s="10">
        <f t="shared" si="15"/>
        <v>0</v>
      </c>
      <c r="E33" s="10">
        <v>0</v>
      </c>
      <c r="F33" s="10">
        <v>0</v>
      </c>
      <c r="G33" s="10">
        <f t="shared" si="16"/>
        <v>0</v>
      </c>
      <c r="H33" s="9" t="s">
        <v>55</v>
      </c>
    </row>
    <row r="34" spans="1:8" x14ac:dyDescent="0.2">
      <c r="A34" s="23" t="s">
        <v>64</v>
      </c>
      <c r="B34" s="10">
        <v>0</v>
      </c>
      <c r="C34" s="10">
        <v>0</v>
      </c>
      <c r="D34" s="10">
        <f t="shared" si="15"/>
        <v>0</v>
      </c>
      <c r="E34" s="10">
        <v>0</v>
      </c>
      <c r="F34" s="10">
        <v>0</v>
      </c>
      <c r="G34" s="10">
        <f t="shared" si="16"/>
        <v>0</v>
      </c>
      <c r="H34" s="9" t="s">
        <v>56</v>
      </c>
    </row>
    <row r="35" spans="1:8" x14ac:dyDescent="0.2">
      <c r="A35" s="23" t="s">
        <v>65</v>
      </c>
      <c r="B35" s="10">
        <v>0</v>
      </c>
      <c r="C35" s="10">
        <v>0</v>
      </c>
      <c r="D35" s="10">
        <f t="shared" si="15"/>
        <v>0</v>
      </c>
      <c r="E35" s="10">
        <v>0</v>
      </c>
      <c r="F35" s="10">
        <v>0</v>
      </c>
      <c r="G35" s="10">
        <f t="shared" si="16"/>
        <v>0</v>
      </c>
      <c r="H35" s="9" t="s">
        <v>57</v>
      </c>
    </row>
    <row r="36" spans="1:8" x14ac:dyDescent="0.2">
      <c r="A36" s="22"/>
      <c r="B36" s="10"/>
      <c r="C36" s="10"/>
      <c r="D36" s="10"/>
      <c r="E36" s="10"/>
      <c r="F36" s="10"/>
      <c r="G36" s="10"/>
      <c r="H36" s="9"/>
    </row>
    <row r="37" spans="1:8" ht="13.5" customHeight="1" x14ac:dyDescent="0.2">
      <c r="A37" s="21" t="s">
        <v>61</v>
      </c>
      <c r="B37" s="12">
        <f>SUM(B7+B10+B19+B23+B26+B31+B33+B34+B35)</f>
        <v>59466555.659999996</v>
      </c>
      <c r="C37" s="12">
        <f t="shared" ref="C37:G37" si="17">SUM(C7+C10+C19+C23+C26+C31+C33+C34+C35)</f>
        <v>5775932.2699999996</v>
      </c>
      <c r="D37" s="12">
        <f t="shared" si="17"/>
        <v>65242487.929999992</v>
      </c>
      <c r="E37" s="12">
        <f t="shared" si="17"/>
        <v>36616064.039999999</v>
      </c>
      <c r="F37" s="12">
        <f t="shared" si="17"/>
        <v>36616064.039999999</v>
      </c>
      <c r="G37" s="12">
        <f t="shared" si="17"/>
        <v>28626423.889999993</v>
      </c>
    </row>
    <row r="39" spans="1:8" x14ac:dyDescent="0.2">
      <c r="A39" s="15" t="s">
        <v>58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2017-03-30T22:19:49Z</cp:lastPrinted>
  <dcterms:created xsi:type="dcterms:W3CDTF">2012-12-11T21:13:37Z</dcterms:created>
  <dcterms:modified xsi:type="dcterms:W3CDTF">2023-10-30T15:22:54Z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